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创新创业类" sheetId="1" r:id="rId1"/>
    <sheet name="学科竞赛类" sheetId="2" r:id="rId2"/>
  </sheets>
  <externalReferences>
    <externalReference r:id="rId3"/>
  </externalReferences>
  <calcPr calcId="144525"/>
</workbook>
</file>

<file path=xl/sharedStrings.xml><?xml version="1.0" encoding="utf-8"?>
<sst xmlns="http://schemas.openxmlformats.org/spreadsheetml/2006/main" count="486" uniqueCount="191">
  <si>
    <t>上海海洋大学本科生创新创业教育实践学分认定汇总表（创新创业类）</t>
  </si>
  <si>
    <t>2020-2021学年第一学期</t>
  </si>
  <si>
    <t xml:space="preserve">审核人签名：                        教学院长（签名、学院盖章）：                      填表日期：                                                                                           </t>
  </si>
  <si>
    <r>
      <rPr>
        <sz val="10"/>
        <color theme="1"/>
        <rFont val="宋体"/>
        <charset val="134"/>
      </rPr>
      <t>序号</t>
    </r>
  </si>
  <si>
    <r>
      <rPr>
        <sz val="10"/>
        <color theme="1"/>
        <rFont val="宋体"/>
        <charset val="134"/>
      </rPr>
      <t>学号</t>
    </r>
  </si>
  <si>
    <r>
      <rPr>
        <sz val="10"/>
        <color theme="1"/>
        <rFont val="宋体"/>
        <charset val="134"/>
      </rPr>
      <t>姓名</t>
    </r>
  </si>
  <si>
    <r>
      <rPr>
        <sz val="10"/>
        <color theme="1"/>
        <rFont val="宋体"/>
        <charset val="134"/>
      </rPr>
      <t>认定课程名</t>
    </r>
  </si>
  <si>
    <r>
      <rPr>
        <sz val="10"/>
        <color theme="1"/>
        <rFont val="宋体"/>
        <charset val="134"/>
      </rPr>
      <t>认定课程号</t>
    </r>
  </si>
  <si>
    <r>
      <rPr>
        <sz val="10"/>
        <color theme="1"/>
        <rFont val="宋体"/>
        <charset val="134"/>
      </rPr>
      <t>认定学分</t>
    </r>
  </si>
  <si>
    <r>
      <rPr>
        <sz val="10"/>
        <color theme="1"/>
        <rFont val="宋体"/>
        <charset val="134"/>
      </rPr>
      <t>认定成绩</t>
    </r>
  </si>
  <si>
    <t>成果内容</t>
  </si>
  <si>
    <r>
      <rPr>
        <sz val="10"/>
        <color theme="1"/>
        <rFont val="宋体"/>
        <charset val="134"/>
      </rPr>
      <t>科创项目</t>
    </r>
  </si>
  <si>
    <r>
      <rPr>
        <sz val="10"/>
        <color theme="1"/>
        <rFont val="宋体"/>
        <charset val="134"/>
      </rPr>
      <t>注册公司</t>
    </r>
  </si>
  <si>
    <r>
      <rPr>
        <sz val="10"/>
        <color theme="1"/>
        <rFont val="宋体"/>
        <charset val="134"/>
      </rPr>
      <t>项目类别</t>
    </r>
  </si>
  <si>
    <r>
      <rPr>
        <sz val="10"/>
        <color theme="1"/>
        <rFont val="宋体"/>
        <charset val="134"/>
      </rPr>
      <t>级别</t>
    </r>
  </si>
  <si>
    <r>
      <rPr>
        <sz val="10"/>
        <color theme="1"/>
        <rFont val="宋体"/>
        <charset val="134"/>
      </rPr>
      <t>项目名称</t>
    </r>
  </si>
  <si>
    <r>
      <rPr>
        <sz val="10"/>
        <color theme="1"/>
        <rFont val="宋体"/>
        <charset val="134"/>
      </rPr>
      <t>项目编号</t>
    </r>
  </si>
  <si>
    <r>
      <rPr>
        <sz val="10"/>
        <color theme="1"/>
        <rFont val="宋体"/>
        <charset val="134"/>
      </rPr>
      <t>参与情况</t>
    </r>
  </si>
  <si>
    <r>
      <rPr>
        <sz val="10"/>
        <color theme="1"/>
        <rFont val="宋体"/>
        <charset val="134"/>
      </rPr>
      <t>公司名称</t>
    </r>
  </si>
  <si>
    <r>
      <rPr>
        <sz val="10"/>
        <color theme="1"/>
        <rFont val="宋体"/>
        <charset val="134"/>
      </rPr>
      <t>注册时间</t>
    </r>
  </si>
  <si>
    <r>
      <rPr>
        <sz val="10"/>
        <color theme="1"/>
        <rFont val="宋体"/>
        <charset val="134"/>
      </rPr>
      <t>公司类型</t>
    </r>
  </si>
  <si>
    <r>
      <rPr>
        <sz val="10"/>
        <color theme="1"/>
        <rFont val="宋体"/>
        <charset val="134"/>
      </rPr>
      <t>注册资本</t>
    </r>
  </si>
  <si>
    <t>1822321</t>
  </si>
  <si>
    <t>创新创业训练B</t>
  </si>
  <si>
    <t>CXO1002</t>
  </si>
  <si>
    <t>校级</t>
  </si>
  <si>
    <t>船舶压载水50微米以上自动定量采集器</t>
  </si>
  <si>
    <t>X201910264086</t>
  </si>
  <si>
    <t>项目成员</t>
  </si>
  <si>
    <t>1823112</t>
  </si>
  <si>
    <t>机动车及行人雾天安全报警</t>
  </si>
  <si>
    <t>X201910264140</t>
  </si>
  <si>
    <t>负责人</t>
  </si>
  <si>
    <t>1823115</t>
  </si>
  <si>
    <t>创新创业训
练B</t>
  </si>
  <si>
    <t>自动剥蟹壳蟹黄分离系统设计</t>
  </si>
  <si>
    <t xml:space="preserve">X201910264130
</t>
  </si>
  <si>
    <t>1825115</t>
  </si>
  <si>
    <t>大学生创新创业训练计划</t>
  </si>
  <si>
    <t>人工智能识别鱼类（放过度捕捞）装置</t>
  </si>
  <si>
    <t>X201910264139</t>
  </si>
  <si>
    <t>1825112</t>
  </si>
  <si>
    <t>1825114</t>
  </si>
  <si>
    <t>集中控温的滴流水循环养殖系统</t>
  </si>
  <si>
    <t xml:space="preserve">X201910264137 </t>
  </si>
  <si>
    <t>1711125</t>
  </si>
  <si>
    <t>沈鲲鹏</t>
  </si>
  <si>
    <t>1827107</t>
  </si>
  <si>
    <t>创新创业训练A</t>
  </si>
  <si>
    <t>CXO1001</t>
  </si>
  <si>
    <t>市级</t>
  </si>
  <si>
    <t>智能集群无人船控制平台</t>
  </si>
  <si>
    <t>S201910264092</t>
  </si>
  <si>
    <t>1827207</t>
  </si>
  <si>
    <t>1728130</t>
  </si>
  <si>
    <t>优厨智能外卖柜</t>
  </si>
  <si>
    <t>S201910264101</t>
  </si>
  <si>
    <t>1725126</t>
  </si>
  <si>
    <t>cx01001</t>
  </si>
  <si>
    <t>四旋翼小型水下航行器设计</t>
  </si>
  <si>
    <t>s201910264108</t>
  </si>
  <si>
    <t>1825116</t>
  </si>
  <si>
    <t>上海海洋大学本科生创新创业教育实践学分认定汇总表（学科竞赛类）</t>
  </si>
  <si>
    <t xml:space="preserve">审核人签名：                        教学院长（签名、学院盖章）：                     填表日期：                                                                                           </t>
  </si>
  <si>
    <r>
      <rPr>
        <sz val="10"/>
        <color theme="1"/>
        <rFont val="宋体"/>
        <charset val="134"/>
      </rPr>
      <t>学科竞赛</t>
    </r>
  </si>
  <si>
    <r>
      <rPr>
        <sz val="10"/>
        <color theme="1"/>
        <rFont val="宋体"/>
        <charset val="134"/>
      </rPr>
      <t>竞赛名称</t>
    </r>
  </si>
  <si>
    <t>立项级别（国家、市级、校级A/B/C）</t>
  </si>
  <si>
    <r>
      <rPr>
        <sz val="10"/>
        <color theme="1"/>
        <rFont val="宋体"/>
        <charset val="134"/>
      </rPr>
      <t>获奖作品</t>
    </r>
    <r>
      <rPr>
        <sz val="10"/>
        <color theme="1"/>
        <rFont val="Times New Roman"/>
        <charset val="134"/>
      </rPr>
      <t>/</t>
    </r>
    <r>
      <rPr>
        <sz val="10"/>
        <color theme="1"/>
        <rFont val="宋体"/>
        <charset val="134"/>
      </rPr>
      <t>团队名称</t>
    </r>
  </si>
  <si>
    <t>获奖级别（国家级/省市级/校级）</t>
  </si>
  <si>
    <t>获奖等级（特等奖、一等奖、二等奖、三等奖……）</t>
  </si>
  <si>
    <r>
      <rPr>
        <sz val="10"/>
        <color theme="1"/>
        <rFont val="宋体"/>
        <charset val="134"/>
      </rPr>
      <t>获奖时间
（年月）</t>
    </r>
  </si>
  <si>
    <t>1722126</t>
  </si>
  <si>
    <t>学科竞赛B</t>
  </si>
  <si>
    <t>CXO2002</t>
  </si>
  <si>
    <t>第十届“上图杯”先进成图技术与创新设计大赛</t>
  </si>
  <si>
    <t>市级A</t>
  </si>
  <si>
    <t>我有“七十二变”</t>
  </si>
  <si>
    <t>省市级</t>
  </si>
  <si>
    <t>二等奖</t>
  </si>
  <si>
    <t>1722118</t>
  </si>
  <si>
    <t>2019年上海市大学生创造杯大赛</t>
  </si>
  <si>
    <t>《“路客”快捷餐食机》</t>
  </si>
  <si>
    <t>一等奖</t>
  </si>
  <si>
    <t>1925114</t>
  </si>
  <si>
    <t>个人二等奖</t>
  </si>
  <si>
    <t>学科竞赛C</t>
  </si>
  <si>
    <t>CXO2003</t>
  </si>
  <si>
    <t>上海海洋大学船模动力艇大赛</t>
  </si>
  <si>
    <t>校级A</t>
  </si>
  <si>
    <t>勤朴忠实号</t>
  </si>
  <si>
    <t>1822108</t>
  </si>
  <si>
    <t>全国三维数字化创新创业大赛</t>
  </si>
  <si>
    <t>国家C</t>
  </si>
  <si>
    <t>SHOU HOPE</t>
  </si>
  <si>
    <t>国家级</t>
  </si>
  <si>
    <t>三等奖</t>
  </si>
  <si>
    <t>1922121</t>
  </si>
  <si>
    <t>1922301</t>
  </si>
  <si>
    <t>1827220</t>
  </si>
  <si>
    <t xml:space="preserve">第十四届iCAN国际大学生创新创业大赛
</t>
  </si>
  <si>
    <t>《基于机器视觉的抗洪抢险搜救无人船-水下机器人协同装置》</t>
  </si>
  <si>
    <t>1822216</t>
  </si>
  <si>
    <t>CX02002</t>
  </si>
  <si>
    <t>《宋越窑茶叶末釉花瓶逆向修复》</t>
  </si>
  <si>
    <t>特等奖</t>
  </si>
  <si>
    <t>1828205</t>
  </si>
  <si>
    <t>《带负离子发生器的普通饮水机自动调温装置》</t>
  </si>
  <si>
    <t>1823124</t>
  </si>
  <si>
    <t>1825105</t>
  </si>
  <si>
    <t>CX02003</t>
  </si>
  <si>
    <t>国家级C</t>
  </si>
  <si>
    <t>《回转式餐盘清理与回收系统》</t>
  </si>
  <si>
    <t>1891444</t>
  </si>
  <si>
    <t>《基于高校快递终端的自动入柜机器人设计》</t>
  </si>
  <si>
    <t>1827201</t>
  </si>
  <si>
    <t>2020TI杯全国大学生电子设计竞赛</t>
  </si>
  <si>
    <t>国家级A</t>
  </si>
  <si>
    <t>1922212</t>
  </si>
  <si>
    <t>1927122</t>
  </si>
  <si>
    <t>“蓝桥杯”全国软件和信息技术专业人才大赛</t>
  </si>
  <si>
    <t>1827102</t>
  </si>
  <si>
    <t>1827226</t>
  </si>
  <si>
    <t>《基于物联网技术的智能无人投饵船》</t>
  </si>
  <si>
    <t>1922118</t>
  </si>
  <si>
    <t>1822210</t>
  </si>
  <si>
    <t>cx02002</t>
  </si>
  <si>
    <t>1728109</t>
  </si>
  <si>
    <t>孙敏</t>
  </si>
  <si>
    <t>中国“互联网+”大学生创新创业大赛</t>
  </si>
  <si>
    <t>国家A</t>
  </si>
  <si>
    <t>《隐私计算》</t>
  </si>
  <si>
    <t>金奖</t>
  </si>
  <si>
    <t>1728122</t>
  </si>
  <si>
    <t>杨志文</t>
  </si>
  <si>
    <t>全国大学生学术英语词汇竞赛</t>
  </si>
  <si>
    <t>1825101</t>
  </si>
  <si>
    <t>李美伶</t>
  </si>
  <si>
    <t>全国海洋航行器设计与制造大赛</t>
  </si>
  <si>
    <t>国际级C</t>
  </si>
  <si>
    <t>《生态共融型水下航行器--柔性仿生鱿鱼》</t>
  </si>
  <si>
    <t>《产学研一体化的人工智能机器鱼研发》</t>
  </si>
  <si>
    <t>1728217</t>
  </si>
  <si>
    <t>张国政</t>
  </si>
  <si>
    <t>1728124</t>
  </si>
  <si>
    <t>王金龙</t>
  </si>
  <si>
    <t>1823118</t>
  </si>
  <si>
    <t>杨泰泓</t>
  </si>
  <si>
    <t>全国大学生数学建模竞赛</t>
  </si>
  <si>
    <t>1928115</t>
  </si>
  <si>
    <t>张田月</t>
  </si>
  <si>
    <t>上海市大学生企业经营模拟沙盘大赛决赛暨区块链技术应用创新大赛</t>
  </si>
  <si>
    <t>《区块链技术在鲜活水产品溯源中的创新应用》</t>
  </si>
  <si>
    <t>1928206</t>
  </si>
  <si>
    <t>吴雪红</t>
  </si>
  <si>
    <t>《基于区块链上海品牌瓜果价值存证与溯源》</t>
  </si>
  <si>
    <t>1928205</t>
  </si>
  <si>
    <t>顾子怡</t>
  </si>
  <si>
    <t>1928203</t>
  </si>
  <si>
    <t>徐佳慧</t>
  </si>
  <si>
    <t>1928215</t>
  </si>
  <si>
    <t>叶程约珥</t>
  </si>
  <si>
    <t>1928222</t>
  </si>
  <si>
    <t>王永俊</t>
  </si>
  <si>
    <t>薄润宇</t>
  </si>
  <si>
    <t>1822309</t>
  </si>
  <si>
    <t>赵宇航</t>
  </si>
  <si>
    <t>《辘食自助餐饮冷热一体售卖机》</t>
  </si>
  <si>
    <t>1827117</t>
  </si>
  <si>
    <t>汤子良</t>
  </si>
  <si>
    <t>2019年全国大学生英语竞赛</t>
  </si>
  <si>
    <t>国家级B</t>
  </si>
  <si>
    <t>1823122</t>
  </si>
  <si>
    <t>代文星</t>
  </si>
  <si>
    <t>2020年全国大学生英语竞赛</t>
  </si>
  <si>
    <t>1825206</t>
  </si>
  <si>
    <t>武嫣然</t>
  </si>
  <si>
    <t>第五届“汇创青春”上海大学生创意作品展示</t>
  </si>
  <si>
    <t>《一种货车防撞人装置》</t>
  </si>
  <si>
    <t>1827225</t>
  </si>
  <si>
    <t>袁德胜</t>
  </si>
  <si>
    <t>MathorCup高校数学建模挑战赛</t>
  </si>
  <si>
    <t>1825122</t>
  </si>
  <si>
    <t>申皓文</t>
  </si>
  <si>
    <t>上海市大学生工业工程应用与创新大赛</t>
  </si>
  <si>
    <t>市级B</t>
  </si>
  <si>
    <t>1825117</t>
  </si>
  <si>
    <t>朱明辉</t>
  </si>
  <si>
    <t>1825110</t>
  </si>
  <si>
    <t>马羽滢辛</t>
  </si>
  <si>
    <t>第六届“互联网+”大学生创新创业大赛</t>
  </si>
  <si>
    <t>《淼鑫科技-镧基固体碱催化剂》</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</si>
</sst>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等线"/>
      <charset val="134"/>
      <scheme val="minor"/>
    </font>
    <font>
      <b/>
      <sz val="14"/>
      <name val="等线"/>
      <charset val="134"/>
      <scheme val="minor"/>
    </font>
    <font>
      <b/>
      <sz val="14"/>
      <color theme="1"/>
      <name val="等线"/>
      <charset val="134"/>
      <scheme val="minor"/>
    </font>
    <font>
      <b/>
      <sz val="11"/>
      <color theme="1"/>
      <name val="等线"/>
      <charset val="134"/>
      <scheme val="minor"/>
    </font>
    <font>
      <sz val="10"/>
      <color theme="1"/>
      <name val="Times New Roman"/>
      <charset val="134"/>
    </font>
    <font>
      <sz val="10"/>
      <color theme="1"/>
      <name val="宋体"/>
      <charset val="134"/>
    </font>
    <font>
      <sz val="11"/>
      <name val="等线"/>
      <charset val="134"/>
      <scheme val="minor"/>
    </font>
    <font>
      <sz val="11"/>
      <color indexed="8"/>
      <name val="宋体"/>
      <charset val="134"/>
    </font>
    <font>
      <sz val="11"/>
      <color rgb="FF000000"/>
      <name val="宋体"/>
      <charset val="134"/>
    </font>
    <font>
      <sz val="11"/>
      <color rgb="FFFF0000"/>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6">
    <fill>
      <patternFill patternType="none"/>
    </fill>
    <fill>
      <patternFill patternType="gray125"/>
    </fill>
    <fill>
      <patternFill patternType="solid">
        <fgColor theme="0" tint="-0.249977111117893"/>
        <bgColor indexed="64"/>
      </patternFill>
    </fill>
    <fill>
      <patternFill patternType="solid">
        <fgColor theme="0" tint="-0.149937437055574"/>
        <bgColor indexed="64"/>
      </patternFill>
    </fill>
    <fill>
      <patternFill patternType="solid">
        <fgColor rgb="FFD9D9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0" fillId="28" borderId="0" applyNumberFormat="0" applyBorder="0" applyAlignment="0" applyProtection="0">
      <alignment vertical="center"/>
    </xf>
    <xf numFmtId="0" fontId="25" fillId="2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8" fillId="3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11" applyNumberFormat="0" applyFont="0" applyAlignment="0" applyProtection="0">
      <alignment vertical="center"/>
    </xf>
    <xf numFmtId="0" fontId="18" fillId="24"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9" applyNumberFormat="0" applyFill="0" applyAlignment="0" applyProtection="0">
      <alignment vertical="center"/>
    </xf>
    <xf numFmtId="0" fontId="12" fillId="0" borderId="9" applyNumberFormat="0" applyFill="0" applyAlignment="0" applyProtection="0">
      <alignment vertical="center"/>
    </xf>
    <xf numFmtId="0" fontId="18" fillId="30" borderId="0" applyNumberFormat="0" applyBorder="0" applyAlignment="0" applyProtection="0">
      <alignment vertical="center"/>
    </xf>
    <xf numFmtId="0" fontId="15" fillId="0" borderId="13" applyNumberFormat="0" applyFill="0" applyAlignment="0" applyProtection="0">
      <alignment vertical="center"/>
    </xf>
    <xf numFmtId="0" fontId="18" fillId="23" borderId="0" applyNumberFormat="0" applyBorder="0" applyAlignment="0" applyProtection="0">
      <alignment vertical="center"/>
    </xf>
    <xf numFmtId="0" fontId="19" fillId="16" borderId="10" applyNumberFormat="0" applyAlignment="0" applyProtection="0">
      <alignment vertical="center"/>
    </xf>
    <xf numFmtId="0" fontId="26" fillId="16" borderId="14" applyNumberFormat="0" applyAlignment="0" applyProtection="0">
      <alignment vertical="center"/>
    </xf>
    <xf numFmtId="0" fontId="11" fillId="7" borderId="8" applyNumberFormat="0" applyAlignment="0" applyProtection="0">
      <alignment vertical="center"/>
    </xf>
    <xf numFmtId="0" fontId="10" fillId="35" borderId="0" applyNumberFormat="0" applyBorder="0" applyAlignment="0" applyProtection="0">
      <alignment vertical="center"/>
    </xf>
    <xf numFmtId="0" fontId="18" fillId="20" borderId="0" applyNumberFormat="0" applyBorder="0" applyAlignment="0" applyProtection="0">
      <alignment vertical="center"/>
    </xf>
    <xf numFmtId="0" fontId="27" fillId="0" borderId="15" applyNumberFormat="0" applyFill="0" applyAlignment="0" applyProtection="0">
      <alignment vertical="center"/>
    </xf>
    <xf numFmtId="0" fontId="21" fillId="0" borderId="12" applyNumberFormat="0" applyFill="0" applyAlignment="0" applyProtection="0">
      <alignment vertical="center"/>
    </xf>
    <xf numFmtId="0" fontId="28" fillId="34" borderId="0" applyNumberFormat="0" applyBorder="0" applyAlignment="0" applyProtection="0">
      <alignment vertical="center"/>
    </xf>
    <xf numFmtId="0" fontId="24" fillId="22" borderId="0" applyNumberFormat="0" applyBorder="0" applyAlignment="0" applyProtection="0">
      <alignment vertical="center"/>
    </xf>
    <xf numFmtId="0" fontId="10" fillId="27" borderId="0" applyNumberFormat="0" applyBorder="0" applyAlignment="0" applyProtection="0">
      <alignment vertical="center"/>
    </xf>
    <xf numFmtId="0" fontId="18" fillId="15" borderId="0" applyNumberFormat="0" applyBorder="0" applyAlignment="0" applyProtection="0">
      <alignment vertical="center"/>
    </xf>
    <xf numFmtId="0" fontId="10" fillId="26" borderId="0" applyNumberFormat="0" applyBorder="0" applyAlignment="0" applyProtection="0">
      <alignment vertical="center"/>
    </xf>
    <xf numFmtId="0" fontId="10" fillId="6" borderId="0" applyNumberFormat="0" applyBorder="0" applyAlignment="0" applyProtection="0">
      <alignment vertical="center"/>
    </xf>
    <xf numFmtId="0" fontId="10" fillId="33" borderId="0" applyNumberFormat="0" applyBorder="0" applyAlignment="0" applyProtection="0">
      <alignment vertical="center"/>
    </xf>
    <xf numFmtId="0" fontId="10" fillId="11" borderId="0" applyNumberFormat="0" applyBorder="0" applyAlignment="0" applyProtection="0">
      <alignment vertical="center"/>
    </xf>
    <xf numFmtId="0" fontId="18" fillId="14" borderId="0" applyNumberFormat="0" applyBorder="0" applyAlignment="0" applyProtection="0">
      <alignment vertical="center"/>
    </xf>
    <xf numFmtId="0" fontId="18" fillId="19" borderId="0" applyNumberFormat="0" applyBorder="0" applyAlignment="0" applyProtection="0">
      <alignment vertical="center"/>
    </xf>
    <xf numFmtId="0" fontId="10" fillId="32" borderId="0" applyNumberFormat="0" applyBorder="0" applyAlignment="0" applyProtection="0">
      <alignment vertical="center"/>
    </xf>
    <xf numFmtId="0" fontId="10" fillId="10" borderId="0" applyNumberFormat="0" applyBorder="0" applyAlignment="0" applyProtection="0">
      <alignment vertical="center"/>
    </xf>
    <xf numFmtId="0" fontId="18" fillId="13" borderId="0" applyNumberFormat="0" applyBorder="0" applyAlignment="0" applyProtection="0">
      <alignment vertical="center"/>
    </xf>
    <xf numFmtId="0" fontId="10" fillId="5"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10" fillId="9" borderId="0" applyNumberFormat="0" applyBorder="0" applyAlignment="0" applyProtection="0">
      <alignment vertical="center"/>
    </xf>
    <xf numFmtId="0" fontId="18" fillId="21" borderId="0" applyNumberFormat="0" applyBorder="0" applyAlignment="0" applyProtection="0">
      <alignment vertical="center"/>
    </xf>
  </cellStyleXfs>
  <cellXfs count="34">
    <xf numFmtId="0" fontId="0" fillId="0" borderId="0" xfId="0"/>
    <xf numFmtId="0" fontId="1"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3" fillId="0" borderId="1" xfId="0" applyFont="1" applyBorder="1" applyAlignment="1" applyProtection="1">
      <alignment horizontal="left" vertical="center"/>
      <protection locked="0"/>
    </xf>
    <xf numFmtId="0" fontId="4" fillId="2" borderId="2" xfId="0" applyFont="1" applyFill="1" applyBorder="1" applyAlignment="1">
      <alignment horizontal="center" vertical="center" wrapText="1"/>
    </xf>
    <xf numFmtId="0" fontId="5" fillId="0" borderId="2"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0" fillId="0" borderId="2" xfId="0" applyBorder="1" applyAlignment="1">
      <alignment horizontal="center" vertical="center"/>
    </xf>
    <xf numFmtId="49" fontId="0" fillId="3" borderId="2" xfId="0" applyNumberFormat="1" applyFill="1" applyBorder="1" applyAlignment="1">
      <alignment horizontal="center" vertical="center"/>
    </xf>
    <xf numFmtId="0" fontId="0" fillId="0" borderId="2" xfId="0" applyBorder="1" applyAlignment="1">
      <alignment horizontal="center" vertical="center" wrapText="1"/>
    </xf>
    <xf numFmtId="0" fontId="6" fillId="0" borderId="2" xfId="0" applyFont="1" applyBorder="1" applyAlignment="1">
      <alignment horizontal="center" vertical="center"/>
    </xf>
    <xf numFmtId="49" fontId="7" fillId="4" borderId="2" xfId="0" applyNumberFormat="1" applyFont="1" applyFill="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49" fontId="8" fillId="4" borderId="3" xfId="0" applyNumberFormat="1" applyFont="1" applyFill="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0" fontId="1" fillId="0" borderId="0" xfId="0"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3" fillId="0" borderId="1" xfId="0" applyFont="1" applyBorder="1" applyAlignment="1" applyProtection="1">
      <alignment horizontal="left" vertical="center" wrapText="1"/>
      <protection locked="0"/>
    </xf>
    <xf numFmtId="0" fontId="5" fillId="0" borderId="2" xfId="0" applyFont="1" applyBorder="1" applyAlignment="1">
      <alignment horizontal="center" vertical="center" wrapText="1"/>
    </xf>
    <xf numFmtId="57" fontId="0" fillId="0" borderId="2" xfId="0" applyNumberFormat="1" applyBorder="1" applyAlignment="1">
      <alignment horizontal="center" vertical="center"/>
    </xf>
    <xf numFmtId="57" fontId="0" fillId="0" borderId="4" xfId="0" applyNumberFormat="1" applyBorder="1" applyAlignment="1">
      <alignment horizontal="center" vertical="center"/>
    </xf>
    <xf numFmtId="57" fontId="7" fillId="0" borderId="2" xfId="0" applyNumberFormat="1" applyFont="1" applyBorder="1" applyAlignment="1">
      <alignment horizontal="center" vertical="center"/>
    </xf>
    <xf numFmtId="57" fontId="8" fillId="0" borderId="3" xfId="0" applyNumberFormat="1" applyFont="1" applyBorder="1" applyAlignment="1">
      <alignment horizontal="center" vertical="center"/>
    </xf>
    <xf numFmtId="0" fontId="9" fillId="0" borderId="0" xfId="0" applyFont="1"/>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9" fillId="0" borderId="2" xfId="0" applyFont="1" applyBorder="1" applyAlignment="1">
      <alignment horizontal="center" vertical="center" wrapText="1"/>
    </xf>
    <xf numFmtId="57" fontId="9"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68;&#20214;4.&#19978;&#28023;&#28023;&#27915;&#22823;&#23398;&#26412;&#31185;&#29983;&#21019;&#26032;&#21019;&#19994;&#25945;&#32946;&#23454;&#36341;&#23398;&#20998;&#35748;&#23450;&#27719;&#24635;&#34920;&#65288;&#23398;&#38498;&#29992;&#65289;&#26032;(1)(3).xlsx" TargetMode="Externa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tabSelected="1" workbookViewId="0">
      <selection activeCell="N10" sqref="N10"/>
    </sheetView>
  </sheetViews>
  <sheetFormatPr defaultColWidth="9" defaultRowHeight="13.5"/>
  <cols>
    <col min="4" max="4" width="16.25" customWidth="1"/>
    <col min="14" max="14" width="14.25" customWidth="1"/>
  </cols>
  <sheetData>
    <row r="1" ht="18.75" spans="1:16">
      <c r="A1" s="2" t="s">
        <v>0</v>
      </c>
      <c r="B1" s="2"/>
      <c r="C1" s="2"/>
      <c r="D1" s="2"/>
      <c r="E1" s="2"/>
      <c r="F1" s="2"/>
      <c r="G1" s="2"/>
      <c r="H1" s="2"/>
      <c r="I1" s="2"/>
      <c r="J1" s="2"/>
      <c r="K1" s="2"/>
      <c r="L1" s="2"/>
      <c r="M1" s="2"/>
      <c r="N1" s="2"/>
      <c r="O1" s="2"/>
      <c r="P1" s="2"/>
    </row>
    <row r="2" ht="18.75" spans="1:16">
      <c r="A2" s="2" t="s">
        <v>1</v>
      </c>
      <c r="B2" s="2"/>
      <c r="C2" s="2"/>
      <c r="D2" s="2"/>
      <c r="E2" s="2"/>
      <c r="F2" s="2"/>
      <c r="G2" s="2"/>
      <c r="H2" s="2"/>
      <c r="I2" s="2"/>
      <c r="J2" s="2"/>
      <c r="K2" s="2"/>
      <c r="L2" s="2"/>
      <c r="M2" s="2"/>
      <c r="N2" s="2"/>
      <c r="O2" s="2"/>
      <c r="P2" s="2"/>
    </row>
    <row r="3" spans="1:16">
      <c r="A3" s="3" t="s">
        <v>2</v>
      </c>
      <c r="B3" s="3"/>
      <c r="C3" s="3"/>
      <c r="D3" s="3"/>
      <c r="E3" s="3"/>
      <c r="F3" s="3"/>
      <c r="G3" s="3"/>
      <c r="H3" s="3"/>
      <c r="I3" s="3"/>
      <c r="J3" s="3"/>
      <c r="K3" s="3"/>
      <c r="L3" s="3"/>
      <c r="M3" s="3"/>
      <c r="N3" s="3"/>
      <c r="O3" s="3"/>
      <c r="P3" s="3"/>
    </row>
    <row r="4" spans="1:16">
      <c r="A4" s="4" t="s">
        <v>3</v>
      </c>
      <c r="B4" s="4" t="s">
        <v>4</v>
      </c>
      <c r="C4" s="27" t="s">
        <v>5</v>
      </c>
      <c r="D4" s="27" t="s">
        <v>6</v>
      </c>
      <c r="E4" s="27" t="s">
        <v>7</v>
      </c>
      <c r="F4" s="27" t="s">
        <v>8</v>
      </c>
      <c r="G4" s="27" t="s">
        <v>9</v>
      </c>
      <c r="H4" s="5" t="s">
        <v>10</v>
      </c>
      <c r="I4" s="6"/>
      <c r="J4" s="6"/>
      <c r="K4" s="6"/>
      <c r="L4" s="6"/>
      <c r="M4" s="6"/>
      <c r="N4" s="6"/>
      <c r="O4" s="6"/>
      <c r="P4" s="6"/>
    </row>
    <row r="5" spans="1:16">
      <c r="A5" s="4"/>
      <c r="B5" s="4"/>
      <c r="C5" s="28"/>
      <c r="D5" s="28"/>
      <c r="E5" s="28"/>
      <c r="F5" s="28"/>
      <c r="G5" s="28"/>
      <c r="H5" s="6" t="s">
        <v>11</v>
      </c>
      <c r="I5" s="6"/>
      <c r="J5" s="6"/>
      <c r="K5" s="6"/>
      <c r="L5" s="6"/>
      <c r="M5" s="30" t="s">
        <v>12</v>
      </c>
      <c r="N5" s="30"/>
      <c r="O5" s="30"/>
      <c r="P5" s="30"/>
    </row>
    <row r="6" spans="1:16">
      <c r="A6" s="4"/>
      <c r="B6" s="4"/>
      <c r="C6" s="29"/>
      <c r="D6" s="29"/>
      <c r="E6" s="29"/>
      <c r="F6" s="29"/>
      <c r="G6" s="29"/>
      <c r="H6" s="7" t="s">
        <v>13</v>
      </c>
      <c r="I6" s="7" t="s">
        <v>14</v>
      </c>
      <c r="J6" s="7" t="s">
        <v>15</v>
      </c>
      <c r="K6" s="7" t="s">
        <v>16</v>
      </c>
      <c r="L6" s="7" t="s">
        <v>17</v>
      </c>
      <c r="M6" s="31" t="s">
        <v>18</v>
      </c>
      <c r="N6" s="31" t="s">
        <v>19</v>
      </c>
      <c r="O6" s="31" t="s">
        <v>20</v>
      </c>
      <c r="P6" s="31" t="s">
        <v>21</v>
      </c>
    </row>
    <row r="7" ht="67.5" spans="1:16">
      <c r="A7" s="8">
        <v>1</v>
      </c>
      <c r="B7" s="9" t="s">
        <v>22</v>
      </c>
      <c r="C7" s="8" t="str">
        <f>VLOOKUP(B7,[1]学生信息!A:B,2,0)</f>
        <v>王静峰</v>
      </c>
      <c r="D7" s="8" t="s">
        <v>23</v>
      </c>
      <c r="E7" s="8" t="s">
        <v>24</v>
      </c>
      <c r="F7" s="8">
        <v>1</v>
      </c>
      <c r="G7" s="8">
        <v>85</v>
      </c>
      <c r="H7" s="10" t="s">
        <v>23</v>
      </c>
      <c r="I7" s="8" t="s">
        <v>25</v>
      </c>
      <c r="J7" s="10" t="s">
        <v>26</v>
      </c>
      <c r="K7" s="10" t="s">
        <v>27</v>
      </c>
      <c r="L7" s="8" t="s">
        <v>28</v>
      </c>
      <c r="M7" s="8"/>
      <c r="N7" s="8"/>
      <c r="O7" s="8"/>
      <c r="P7" s="8"/>
    </row>
    <row r="8" ht="40.5" spans="1:16">
      <c r="A8" s="8">
        <v>2</v>
      </c>
      <c r="B8" s="9" t="s">
        <v>29</v>
      </c>
      <c r="C8" s="8" t="str">
        <f>VLOOKUP(B8,[1]学生信息!A:B,2,0)</f>
        <v>余小灵</v>
      </c>
      <c r="D8" s="8" t="s">
        <v>23</v>
      </c>
      <c r="E8" s="8" t="s">
        <v>24</v>
      </c>
      <c r="F8" s="8">
        <v>1</v>
      </c>
      <c r="G8" s="8">
        <v>90</v>
      </c>
      <c r="H8" s="10" t="s">
        <v>23</v>
      </c>
      <c r="I8" s="8" t="s">
        <v>25</v>
      </c>
      <c r="J8" s="10" t="s">
        <v>30</v>
      </c>
      <c r="K8" s="10" t="s">
        <v>31</v>
      </c>
      <c r="L8" s="8" t="s">
        <v>32</v>
      </c>
      <c r="M8" s="8"/>
      <c r="N8" s="8"/>
      <c r="O8" s="8"/>
      <c r="P8" s="8"/>
    </row>
    <row r="9" s="26" customFormat="1" ht="54" spans="1:16">
      <c r="A9" s="8">
        <v>3</v>
      </c>
      <c r="B9" s="9" t="s">
        <v>33</v>
      </c>
      <c r="C9" s="8" t="str">
        <f>VLOOKUP(B9,[1]学生信息!A:B,2,0)</f>
        <v>黄程</v>
      </c>
      <c r="D9" s="8" t="s">
        <v>23</v>
      </c>
      <c r="E9" s="8" t="s">
        <v>24</v>
      </c>
      <c r="F9" s="8">
        <v>1</v>
      </c>
      <c r="G9" s="8">
        <v>85</v>
      </c>
      <c r="H9" s="10" t="s">
        <v>34</v>
      </c>
      <c r="I9" s="8" t="s">
        <v>25</v>
      </c>
      <c r="J9" s="10" t="s">
        <v>35</v>
      </c>
      <c r="K9" s="10" t="s">
        <v>36</v>
      </c>
      <c r="L9" s="8" t="s">
        <v>28</v>
      </c>
      <c r="M9" s="32"/>
      <c r="N9" s="33"/>
      <c r="O9" s="32"/>
      <c r="P9" s="32"/>
    </row>
    <row r="10" ht="67.5" spans="1:16">
      <c r="A10" s="8">
        <v>4</v>
      </c>
      <c r="B10" s="9" t="s">
        <v>37</v>
      </c>
      <c r="C10" s="8" t="str">
        <f>VLOOKUP(B10,[1]学生信息!A:B,2,0)</f>
        <v>徐飞扬</v>
      </c>
      <c r="D10" s="8" t="s">
        <v>23</v>
      </c>
      <c r="E10" s="8" t="s">
        <v>24</v>
      </c>
      <c r="F10" s="8">
        <v>1</v>
      </c>
      <c r="G10" s="8">
        <v>90</v>
      </c>
      <c r="H10" s="10" t="s">
        <v>38</v>
      </c>
      <c r="I10" s="8" t="s">
        <v>25</v>
      </c>
      <c r="J10" s="10" t="s">
        <v>39</v>
      </c>
      <c r="K10" s="10" t="s">
        <v>40</v>
      </c>
      <c r="L10" s="8" t="s">
        <v>32</v>
      </c>
      <c r="M10" s="8"/>
      <c r="N10" s="8"/>
      <c r="O10" s="8"/>
      <c r="P10" s="8"/>
    </row>
    <row r="11" ht="67.5" spans="1:16">
      <c r="A11" s="8">
        <v>5</v>
      </c>
      <c r="B11" s="9" t="s">
        <v>41</v>
      </c>
      <c r="C11" s="8" t="str">
        <f>VLOOKUP(B11,[1]学生信息!A:B,2,0)</f>
        <v>麦恩健</v>
      </c>
      <c r="D11" s="8" t="s">
        <v>23</v>
      </c>
      <c r="E11" s="8" t="s">
        <v>24</v>
      </c>
      <c r="F11" s="8">
        <v>1</v>
      </c>
      <c r="G11" s="8">
        <v>85</v>
      </c>
      <c r="H11" s="10" t="s">
        <v>38</v>
      </c>
      <c r="I11" s="8" t="s">
        <v>25</v>
      </c>
      <c r="J11" s="10" t="s">
        <v>39</v>
      </c>
      <c r="K11" s="10" t="s">
        <v>40</v>
      </c>
      <c r="L11" s="8" t="s">
        <v>28</v>
      </c>
      <c r="M11" s="8"/>
      <c r="N11" s="8"/>
      <c r="O11" s="8"/>
      <c r="P11" s="8"/>
    </row>
    <row r="12" ht="54" spans="1:16">
      <c r="A12" s="8">
        <v>6</v>
      </c>
      <c r="B12" s="9" t="s">
        <v>42</v>
      </c>
      <c r="C12" s="8" t="str">
        <f>VLOOKUP(B12,[1]学生信息!A:B,2,0)</f>
        <v>杨宝山</v>
      </c>
      <c r="D12" s="8" t="s">
        <v>23</v>
      </c>
      <c r="E12" s="8" t="s">
        <v>24</v>
      </c>
      <c r="F12" s="8">
        <v>1</v>
      </c>
      <c r="G12" s="8">
        <v>85</v>
      </c>
      <c r="H12" s="10" t="s">
        <v>38</v>
      </c>
      <c r="I12" s="8" t="s">
        <v>25</v>
      </c>
      <c r="J12" s="10" t="s">
        <v>43</v>
      </c>
      <c r="K12" s="10" t="s">
        <v>44</v>
      </c>
      <c r="L12" s="8" t="s">
        <v>28</v>
      </c>
      <c r="M12" s="8"/>
      <c r="N12" s="8"/>
      <c r="O12" s="8"/>
      <c r="P12" s="8"/>
    </row>
    <row r="13" ht="67.5" spans="1:16">
      <c r="A13" s="8">
        <v>7</v>
      </c>
      <c r="B13" s="9" t="s">
        <v>45</v>
      </c>
      <c r="C13" s="8" t="s">
        <v>46</v>
      </c>
      <c r="D13" s="8" t="s">
        <v>23</v>
      </c>
      <c r="E13" s="8" t="s">
        <v>24</v>
      </c>
      <c r="F13" s="8">
        <v>1</v>
      </c>
      <c r="G13" s="8">
        <v>85</v>
      </c>
      <c r="H13" s="10" t="s">
        <v>38</v>
      </c>
      <c r="I13" s="8" t="s">
        <v>25</v>
      </c>
      <c r="J13" s="10" t="s">
        <v>39</v>
      </c>
      <c r="K13" s="10" t="s">
        <v>40</v>
      </c>
      <c r="L13" s="8" t="s">
        <v>28</v>
      </c>
      <c r="M13" s="8"/>
      <c r="N13" s="8"/>
      <c r="O13" s="8"/>
      <c r="P13" s="8"/>
    </row>
    <row r="14" ht="40.5" spans="1:16">
      <c r="A14" s="8">
        <v>8</v>
      </c>
      <c r="B14" s="9" t="s">
        <v>47</v>
      </c>
      <c r="C14" s="8" t="str">
        <f>VLOOKUP(B14,[1]学生信息!A:B,2,0)</f>
        <v>徐辰耀</v>
      </c>
      <c r="D14" s="8" t="s">
        <v>48</v>
      </c>
      <c r="E14" s="11" t="s">
        <v>49</v>
      </c>
      <c r="F14" s="11">
        <v>2</v>
      </c>
      <c r="G14" s="11">
        <v>85</v>
      </c>
      <c r="H14" s="10" t="s">
        <v>38</v>
      </c>
      <c r="I14" s="8" t="s">
        <v>50</v>
      </c>
      <c r="J14" s="10" t="s">
        <v>51</v>
      </c>
      <c r="K14" s="10" t="s">
        <v>52</v>
      </c>
      <c r="L14" s="8" t="s">
        <v>28</v>
      </c>
      <c r="M14" s="8"/>
      <c r="N14" s="8"/>
      <c r="O14" s="8"/>
      <c r="P14" s="8"/>
    </row>
    <row r="15" ht="40.5" spans="1:16">
      <c r="A15" s="8">
        <v>9</v>
      </c>
      <c r="B15" s="9" t="s">
        <v>53</v>
      </c>
      <c r="C15" s="8" t="str">
        <f>VLOOKUP(B15,[1]学生信息!A:B,2,0)</f>
        <v>杨子龙</v>
      </c>
      <c r="D15" s="8" t="s">
        <v>48</v>
      </c>
      <c r="E15" s="11" t="s">
        <v>49</v>
      </c>
      <c r="F15" s="11">
        <v>2</v>
      </c>
      <c r="G15" s="11">
        <v>85</v>
      </c>
      <c r="H15" s="10" t="s">
        <v>38</v>
      </c>
      <c r="I15" s="8" t="s">
        <v>50</v>
      </c>
      <c r="J15" s="10" t="s">
        <v>51</v>
      </c>
      <c r="K15" s="10" t="s">
        <v>52</v>
      </c>
      <c r="L15" s="8" t="s">
        <v>28</v>
      </c>
      <c r="M15" s="8"/>
      <c r="N15" s="8"/>
      <c r="O15" s="8"/>
      <c r="P15" s="8"/>
    </row>
    <row r="16" ht="40.5" spans="1:16">
      <c r="A16" s="8">
        <v>10</v>
      </c>
      <c r="B16" s="9" t="s">
        <v>54</v>
      </c>
      <c r="C16" s="8" t="str">
        <f>VLOOKUP(B16,[1]学生信息!A:B,2,0)</f>
        <v>薄润宇</v>
      </c>
      <c r="D16" s="8" t="s">
        <v>48</v>
      </c>
      <c r="E16" s="8" t="s">
        <v>49</v>
      </c>
      <c r="F16" s="8">
        <v>2</v>
      </c>
      <c r="G16" s="8">
        <v>90</v>
      </c>
      <c r="H16" s="10" t="s">
        <v>38</v>
      </c>
      <c r="I16" s="8" t="s">
        <v>50</v>
      </c>
      <c r="J16" s="8" t="s">
        <v>55</v>
      </c>
      <c r="K16" s="10" t="s">
        <v>56</v>
      </c>
      <c r="L16" s="8" t="s">
        <v>32</v>
      </c>
      <c r="M16" s="8"/>
      <c r="N16" s="8"/>
      <c r="O16" s="8"/>
      <c r="P16" s="8"/>
    </row>
    <row r="17" ht="40.5" spans="1:16">
      <c r="A17" s="8">
        <v>11</v>
      </c>
      <c r="B17" s="9" t="s">
        <v>57</v>
      </c>
      <c r="C17" s="8" t="str">
        <f>VLOOKUP(B17,[1]学生信息!A:B,2,0)</f>
        <v>王文开</v>
      </c>
      <c r="D17" s="8" t="s">
        <v>48</v>
      </c>
      <c r="E17" s="8" t="s">
        <v>58</v>
      </c>
      <c r="F17" s="8">
        <v>2</v>
      </c>
      <c r="G17" s="8">
        <v>90</v>
      </c>
      <c r="H17" s="10" t="s">
        <v>38</v>
      </c>
      <c r="I17" s="8" t="s">
        <v>50</v>
      </c>
      <c r="J17" s="10" t="s">
        <v>59</v>
      </c>
      <c r="K17" s="10" t="s">
        <v>60</v>
      </c>
      <c r="L17" s="8" t="s">
        <v>32</v>
      </c>
      <c r="M17" s="8"/>
      <c r="N17" s="8"/>
      <c r="O17" s="8"/>
      <c r="P17" s="8"/>
    </row>
    <row r="18" ht="54" spans="1:16">
      <c r="A18" s="8">
        <v>12</v>
      </c>
      <c r="B18" s="9" t="s">
        <v>61</v>
      </c>
      <c r="C18" s="8" t="str">
        <f>VLOOKUP(B18,[1]学生信息!A:B,2,0)</f>
        <v>张旋宇</v>
      </c>
      <c r="D18" s="8" t="s">
        <v>23</v>
      </c>
      <c r="E18" s="8" t="s">
        <v>24</v>
      </c>
      <c r="F18" s="8">
        <v>1</v>
      </c>
      <c r="G18" s="8">
        <v>85</v>
      </c>
      <c r="H18" s="10" t="s">
        <v>38</v>
      </c>
      <c r="I18" s="8" t="s">
        <v>25</v>
      </c>
      <c r="J18" s="10" t="s">
        <v>43</v>
      </c>
      <c r="K18" s="10" t="s">
        <v>44</v>
      </c>
      <c r="L18" s="8" t="s">
        <v>28</v>
      </c>
      <c r="M18" s="8"/>
      <c r="N18" s="8"/>
      <c r="O18" s="8"/>
      <c r="P18" s="8"/>
    </row>
  </sheetData>
  <mergeCells count="13">
    <mergeCell ref="A1:P1"/>
    <mergeCell ref="A2:P2"/>
    <mergeCell ref="A3:P3"/>
    <mergeCell ref="H4:P4"/>
    <mergeCell ref="H5:L5"/>
    <mergeCell ref="M5:P5"/>
    <mergeCell ref="A4:A6"/>
    <mergeCell ref="B4:B6"/>
    <mergeCell ref="C4:C6"/>
    <mergeCell ref="D4:D6"/>
    <mergeCell ref="E4:E6"/>
    <mergeCell ref="F4:F6"/>
    <mergeCell ref="G4:G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
  <sheetViews>
    <sheetView workbookViewId="0">
      <selection activeCell="P7" sqref="P7"/>
    </sheetView>
  </sheetViews>
  <sheetFormatPr defaultColWidth="9" defaultRowHeight="13.5"/>
  <cols>
    <col min="8" max="8" width="43.125" customWidth="1"/>
    <col min="10" max="10" width="15.75" customWidth="1"/>
    <col min="13" max="13" width="14.5" customWidth="1"/>
  </cols>
  <sheetData>
    <row r="1" ht="18.75" spans="1:13">
      <c r="A1" s="1" t="s">
        <v>62</v>
      </c>
      <c r="B1" s="1"/>
      <c r="C1" s="1"/>
      <c r="D1" s="1"/>
      <c r="E1" s="1"/>
      <c r="F1" s="1"/>
      <c r="G1" s="1"/>
      <c r="H1" s="1"/>
      <c r="I1" s="1"/>
      <c r="J1" s="18"/>
      <c r="K1" s="1"/>
      <c r="L1" s="1"/>
      <c r="M1" s="1"/>
    </row>
    <row r="2" ht="18.75" spans="1:13">
      <c r="A2" s="2" t="s">
        <v>1</v>
      </c>
      <c r="B2" s="2"/>
      <c r="C2" s="2"/>
      <c r="D2" s="2"/>
      <c r="E2" s="2"/>
      <c r="F2" s="2"/>
      <c r="G2" s="2"/>
      <c r="H2" s="2"/>
      <c r="I2" s="2"/>
      <c r="J2" s="19"/>
      <c r="K2" s="2"/>
      <c r="L2" s="2"/>
      <c r="M2" s="2"/>
    </row>
    <row r="3" spans="1:13">
      <c r="A3" s="3" t="s">
        <v>63</v>
      </c>
      <c r="B3" s="3"/>
      <c r="C3" s="3"/>
      <c r="D3" s="3"/>
      <c r="E3" s="3"/>
      <c r="F3" s="3"/>
      <c r="G3" s="3"/>
      <c r="H3" s="3"/>
      <c r="I3" s="3"/>
      <c r="J3" s="20"/>
      <c r="K3" s="3"/>
      <c r="L3" s="3"/>
      <c r="M3" s="3"/>
    </row>
    <row r="4" spans="1:13">
      <c r="A4" s="4" t="s">
        <v>3</v>
      </c>
      <c r="B4" s="4" t="s">
        <v>4</v>
      </c>
      <c r="C4" s="4" t="s">
        <v>5</v>
      </c>
      <c r="D4" s="4" t="s">
        <v>6</v>
      </c>
      <c r="E4" s="4" t="s">
        <v>7</v>
      </c>
      <c r="F4" s="4" t="s">
        <v>8</v>
      </c>
      <c r="G4" s="4" t="s">
        <v>9</v>
      </c>
      <c r="H4" s="5" t="s">
        <v>10</v>
      </c>
      <c r="I4" s="6"/>
      <c r="J4" s="7"/>
      <c r="K4" s="6"/>
      <c r="L4" s="6"/>
      <c r="M4" s="6"/>
    </row>
    <row r="5" spans="1:13">
      <c r="A5" s="4"/>
      <c r="B5" s="4"/>
      <c r="C5" s="4"/>
      <c r="D5" s="4"/>
      <c r="E5" s="4"/>
      <c r="F5" s="4"/>
      <c r="G5" s="4"/>
      <c r="H5" s="6" t="s">
        <v>64</v>
      </c>
      <c r="I5" s="6"/>
      <c r="J5" s="7"/>
      <c r="K5" s="6"/>
      <c r="L5" s="6"/>
      <c r="M5" s="6"/>
    </row>
    <row r="6" ht="60" spans="1:13">
      <c r="A6" s="4"/>
      <c r="B6" s="4"/>
      <c r="C6" s="4"/>
      <c r="D6" s="4"/>
      <c r="E6" s="4"/>
      <c r="F6" s="4"/>
      <c r="G6" s="4"/>
      <c r="H6" s="7" t="s">
        <v>65</v>
      </c>
      <c r="I6" s="21" t="s">
        <v>66</v>
      </c>
      <c r="J6" s="7" t="s">
        <v>67</v>
      </c>
      <c r="K6" s="21" t="s">
        <v>68</v>
      </c>
      <c r="L6" s="21" t="s">
        <v>69</v>
      </c>
      <c r="M6" s="7" t="s">
        <v>70</v>
      </c>
    </row>
    <row r="7" spans="1:13">
      <c r="A7" s="8">
        <v>1</v>
      </c>
      <c r="B7" s="9" t="s">
        <v>71</v>
      </c>
      <c r="C7" s="8" t="str">
        <f>VLOOKUP(B7,[1]学生信息!A:B,2,0)</f>
        <v>韦愈群</v>
      </c>
      <c r="D7" s="8" t="s">
        <v>72</v>
      </c>
      <c r="E7" s="8" t="s">
        <v>73</v>
      </c>
      <c r="F7" s="8">
        <v>2</v>
      </c>
      <c r="G7" s="8">
        <v>90</v>
      </c>
      <c r="H7" s="10" t="s">
        <v>74</v>
      </c>
      <c r="I7" s="8" t="s">
        <v>75</v>
      </c>
      <c r="J7" s="10" t="s">
        <v>76</v>
      </c>
      <c r="K7" s="8" t="s">
        <v>77</v>
      </c>
      <c r="L7" s="8" t="s">
        <v>78</v>
      </c>
      <c r="M7" s="22">
        <v>44136</v>
      </c>
    </row>
    <row r="8" ht="27" spans="1:13">
      <c r="A8" s="8">
        <v>2</v>
      </c>
      <c r="B8" s="9" t="s">
        <v>79</v>
      </c>
      <c r="C8" s="8" t="str">
        <f>VLOOKUP(B8,[1]学生信息!A:B,2,0)</f>
        <v>潘俊宇</v>
      </c>
      <c r="D8" s="8" t="s">
        <v>72</v>
      </c>
      <c r="E8" s="8" t="s">
        <v>73</v>
      </c>
      <c r="F8" s="8">
        <v>2</v>
      </c>
      <c r="G8" s="8">
        <v>90</v>
      </c>
      <c r="H8" s="10" t="s">
        <v>80</v>
      </c>
      <c r="I8" s="8" t="s">
        <v>75</v>
      </c>
      <c r="J8" s="10" t="s">
        <v>81</v>
      </c>
      <c r="K8" s="8" t="s">
        <v>77</v>
      </c>
      <c r="L8" s="8" t="s">
        <v>82</v>
      </c>
      <c r="M8" s="22">
        <v>43770</v>
      </c>
    </row>
    <row r="9" spans="1:13">
      <c r="A9" s="8">
        <v>3</v>
      </c>
      <c r="B9" s="9" t="s">
        <v>83</v>
      </c>
      <c r="C9" s="8" t="str">
        <f>VLOOKUP(B9,[1]学生信息!A:B,2,0)</f>
        <v>王贺</v>
      </c>
      <c r="D9" s="8" t="s">
        <v>72</v>
      </c>
      <c r="E9" s="8" t="s">
        <v>73</v>
      </c>
      <c r="F9" s="8">
        <v>2</v>
      </c>
      <c r="G9" s="8">
        <v>90</v>
      </c>
      <c r="H9" s="10" t="s">
        <v>74</v>
      </c>
      <c r="I9" s="8" t="s">
        <v>75</v>
      </c>
      <c r="J9" s="10"/>
      <c r="K9" s="8" t="s">
        <v>77</v>
      </c>
      <c r="L9" s="8" t="s">
        <v>84</v>
      </c>
      <c r="M9" s="22">
        <v>44136</v>
      </c>
    </row>
    <row r="10" spans="1:13">
      <c r="A10" s="8">
        <v>4</v>
      </c>
      <c r="B10" s="9" t="s">
        <v>22</v>
      </c>
      <c r="C10" s="8" t="str">
        <f>VLOOKUP(B10,[1]学生信息!A:B,2,0)</f>
        <v>王静峰</v>
      </c>
      <c r="D10" s="8" t="s">
        <v>85</v>
      </c>
      <c r="E10" s="8" t="s">
        <v>86</v>
      </c>
      <c r="F10" s="8">
        <v>1</v>
      </c>
      <c r="G10" s="8">
        <v>90</v>
      </c>
      <c r="H10" s="10" t="s">
        <v>87</v>
      </c>
      <c r="I10" s="8" t="s">
        <v>88</v>
      </c>
      <c r="J10" s="10" t="s">
        <v>89</v>
      </c>
      <c r="K10" s="8" t="s">
        <v>25</v>
      </c>
      <c r="L10" s="8" t="s">
        <v>78</v>
      </c>
      <c r="M10" s="22">
        <v>43770</v>
      </c>
    </row>
    <row r="11" spans="1:13">
      <c r="A11" s="8">
        <v>5</v>
      </c>
      <c r="B11" s="9" t="s">
        <v>22</v>
      </c>
      <c r="C11" s="8" t="str">
        <f>VLOOKUP(B11,[1]学生信息!A:B,2,0)</f>
        <v>王静峰</v>
      </c>
      <c r="D11" s="8" t="s">
        <v>72</v>
      </c>
      <c r="E11" s="8" t="s">
        <v>73</v>
      </c>
      <c r="F11" s="8">
        <v>2</v>
      </c>
      <c r="G11" s="8">
        <v>90</v>
      </c>
      <c r="H11" s="10" t="s">
        <v>74</v>
      </c>
      <c r="I11" s="8" t="s">
        <v>75</v>
      </c>
      <c r="J11" s="10"/>
      <c r="K11" s="8" t="s">
        <v>77</v>
      </c>
      <c r="L11" s="8" t="s">
        <v>78</v>
      </c>
      <c r="M11" s="22">
        <v>44136</v>
      </c>
    </row>
    <row r="12" spans="1:13">
      <c r="A12" s="8">
        <v>6</v>
      </c>
      <c r="B12" s="9" t="s">
        <v>90</v>
      </c>
      <c r="C12" s="8" t="str">
        <f>VLOOKUP(B12,[1]学生信息!A:B,2,0)</f>
        <v>常小惠</v>
      </c>
      <c r="D12" s="8" t="s">
        <v>72</v>
      </c>
      <c r="E12" s="8" t="s">
        <v>73</v>
      </c>
      <c r="F12" s="8">
        <v>2</v>
      </c>
      <c r="G12" s="8">
        <v>90</v>
      </c>
      <c r="H12" s="10" t="s">
        <v>91</v>
      </c>
      <c r="I12" s="8" t="s">
        <v>92</v>
      </c>
      <c r="J12" s="10" t="s">
        <v>93</v>
      </c>
      <c r="K12" s="8" t="s">
        <v>94</v>
      </c>
      <c r="L12" s="8" t="s">
        <v>95</v>
      </c>
      <c r="M12" s="22">
        <v>43800</v>
      </c>
    </row>
    <row r="13" spans="1:13">
      <c r="A13" s="8">
        <v>7</v>
      </c>
      <c r="B13" s="9" t="s">
        <v>96</v>
      </c>
      <c r="C13" s="8" t="str">
        <f>VLOOKUP(B13,[1]学生信息!A:B,2,0)</f>
        <v>陈天野</v>
      </c>
      <c r="D13" s="11" t="s">
        <v>72</v>
      </c>
      <c r="E13" s="8" t="s">
        <v>73</v>
      </c>
      <c r="F13" s="8">
        <v>2</v>
      </c>
      <c r="G13" s="8">
        <v>90</v>
      </c>
      <c r="H13" s="10" t="s">
        <v>74</v>
      </c>
      <c r="I13" s="8" t="s">
        <v>75</v>
      </c>
      <c r="J13" s="10"/>
      <c r="K13" s="8" t="s">
        <v>77</v>
      </c>
      <c r="L13" s="8" t="s">
        <v>82</v>
      </c>
      <c r="M13" s="22">
        <v>44136</v>
      </c>
    </row>
    <row r="14" spans="1:13">
      <c r="A14" s="8">
        <v>8</v>
      </c>
      <c r="B14" s="9" t="s">
        <v>97</v>
      </c>
      <c r="C14" s="8" t="str">
        <f>VLOOKUP(B14,[1]学生信息!A:B,2,0)</f>
        <v>宋悦嘉</v>
      </c>
      <c r="D14" s="8" t="s">
        <v>72</v>
      </c>
      <c r="E14" s="8" t="s">
        <v>73</v>
      </c>
      <c r="F14" s="8">
        <v>2</v>
      </c>
      <c r="G14" s="8">
        <v>90</v>
      </c>
      <c r="H14" s="10" t="s">
        <v>74</v>
      </c>
      <c r="I14" s="8" t="s">
        <v>75</v>
      </c>
      <c r="J14" s="10"/>
      <c r="K14" s="8" t="s">
        <v>77</v>
      </c>
      <c r="L14" s="8" t="s">
        <v>84</v>
      </c>
      <c r="M14" s="22">
        <v>44136</v>
      </c>
    </row>
    <row r="15" ht="54" spans="1:13">
      <c r="A15" s="8">
        <v>9</v>
      </c>
      <c r="B15" s="9" t="s">
        <v>98</v>
      </c>
      <c r="C15" s="8" t="str">
        <f>VLOOKUP(B15,[1]学生信息!A:B,2,0)</f>
        <v>陈凌轩</v>
      </c>
      <c r="D15" s="8" t="s">
        <v>72</v>
      </c>
      <c r="E15" s="8" t="s">
        <v>73</v>
      </c>
      <c r="F15" s="8">
        <v>2</v>
      </c>
      <c r="G15" s="8">
        <v>90</v>
      </c>
      <c r="H15" s="10" t="s">
        <v>99</v>
      </c>
      <c r="I15" s="8" t="s">
        <v>92</v>
      </c>
      <c r="J15" s="10" t="s">
        <v>100</v>
      </c>
      <c r="K15" s="8" t="s">
        <v>77</v>
      </c>
      <c r="L15" s="8" t="s">
        <v>95</v>
      </c>
      <c r="M15" s="22">
        <v>44105</v>
      </c>
    </row>
    <row r="16" ht="27" spans="1:13">
      <c r="A16" s="8">
        <v>10</v>
      </c>
      <c r="B16" s="9" t="s">
        <v>101</v>
      </c>
      <c r="C16" s="8" t="str">
        <f>VLOOKUP(B16,[1]学生信息!A:B,2,0)</f>
        <v>赵杨杨</v>
      </c>
      <c r="D16" s="8" t="s">
        <v>72</v>
      </c>
      <c r="E16" s="8" t="s">
        <v>102</v>
      </c>
      <c r="F16" s="8">
        <v>2</v>
      </c>
      <c r="G16" s="8">
        <v>90</v>
      </c>
      <c r="H16" s="8" t="s">
        <v>91</v>
      </c>
      <c r="I16" s="8" t="s">
        <v>92</v>
      </c>
      <c r="J16" s="10" t="s">
        <v>103</v>
      </c>
      <c r="K16" s="8" t="s">
        <v>77</v>
      </c>
      <c r="L16" s="8" t="s">
        <v>104</v>
      </c>
      <c r="M16" s="22">
        <v>43739</v>
      </c>
    </row>
    <row r="17" ht="40.5" spans="1:13">
      <c r="A17" s="8">
        <v>11</v>
      </c>
      <c r="B17" s="9" t="s">
        <v>105</v>
      </c>
      <c r="C17" s="8" t="str">
        <f>VLOOKUP(B17,[1]学生信息!A:B,2,0)</f>
        <v>石海川</v>
      </c>
      <c r="D17" s="8" t="s">
        <v>72</v>
      </c>
      <c r="E17" s="8" t="s">
        <v>102</v>
      </c>
      <c r="F17" s="8">
        <v>2</v>
      </c>
      <c r="G17" s="8">
        <v>90</v>
      </c>
      <c r="H17" s="10" t="s">
        <v>99</v>
      </c>
      <c r="I17" s="8" t="s">
        <v>92</v>
      </c>
      <c r="J17" s="10" t="s">
        <v>106</v>
      </c>
      <c r="K17" s="8" t="s">
        <v>77</v>
      </c>
      <c r="L17" s="8" t="s">
        <v>78</v>
      </c>
      <c r="M17" s="22">
        <v>44136</v>
      </c>
    </row>
    <row r="18" ht="40.5" spans="1:13">
      <c r="A18" s="8">
        <v>12</v>
      </c>
      <c r="B18" s="9" t="s">
        <v>107</v>
      </c>
      <c r="C18" s="8" t="str">
        <f>VLOOKUP(B18,[1]学生信息!A:B,2,0)</f>
        <v>潘文涛</v>
      </c>
      <c r="D18" s="8" t="s">
        <v>72</v>
      </c>
      <c r="E18" s="8" t="s">
        <v>102</v>
      </c>
      <c r="F18" s="8">
        <v>2</v>
      </c>
      <c r="G18" s="8">
        <v>90</v>
      </c>
      <c r="H18" s="10" t="s">
        <v>99</v>
      </c>
      <c r="I18" s="8" t="s">
        <v>92</v>
      </c>
      <c r="J18" s="10" t="s">
        <v>106</v>
      </c>
      <c r="K18" s="8" t="s">
        <v>77</v>
      </c>
      <c r="L18" s="8" t="s">
        <v>78</v>
      </c>
      <c r="M18" s="22">
        <v>44137</v>
      </c>
    </row>
    <row r="19" ht="27" spans="1:13">
      <c r="A19" s="8">
        <v>13</v>
      </c>
      <c r="B19" s="9" t="s">
        <v>108</v>
      </c>
      <c r="C19" s="8" t="str">
        <f>VLOOKUP(B19,[1]学生信息!A:B,2,0)</f>
        <v>殷越</v>
      </c>
      <c r="D19" s="8" t="s">
        <v>85</v>
      </c>
      <c r="E19" s="8" t="s">
        <v>109</v>
      </c>
      <c r="F19" s="8">
        <v>1</v>
      </c>
      <c r="G19" s="8">
        <v>90</v>
      </c>
      <c r="H19" s="8" t="s">
        <v>91</v>
      </c>
      <c r="I19" s="8" t="s">
        <v>110</v>
      </c>
      <c r="J19" s="10" t="s">
        <v>111</v>
      </c>
      <c r="K19" s="8" t="s">
        <v>25</v>
      </c>
      <c r="L19" s="8" t="s">
        <v>95</v>
      </c>
      <c r="M19" s="22">
        <v>44075</v>
      </c>
    </row>
    <row r="20" ht="40.5" spans="1:13">
      <c r="A20" s="8">
        <v>14</v>
      </c>
      <c r="B20" s="9" t="s">
        <v>112</v>
      </c>
      <c r="C20" s="8" t="str">
        <f>VLOOKUP(B20,[1]学生信息!A:B,2,0)</f>
        <v>茹逸凡</v>
      </c>
      <c r="D20" s="8" t="s">
        <v>85</v>
      </c>
      <c r="E20" s="8" t="s">
        <v>109</v>
      </c>
      <c r="F20" s="8">
        <v>1</v>
      </c>
      <c r="G20" s="8">
        <v>90</v>
      </c>
      <c r="H20" s="8" t="s">
        <v>91</v>
      </c>
      <c r="I20" s="8" t="s">
        <v>110</v>
      </c>
      <c r="J20" s="10" t="s">
        <v>113</v>
      </c>
      <c r="K20" s="8" t="s">
        <v>25</v>
      </c>
      <c r="L20" s="8" t="s">
        <v>95</v>
      </c>
      <c r="M20" s="23">
        <v>44075</v>
      </c>
    </row>
    <row r="21" spans="1:13">
      <c r="A21" s="8">
        <v>15</v>
      </c>
      <c r="B21" s="9" t="s">
        <v>114</v>
      </c>
      <c r="C21" s="8" t="str">
        <f>VLOOKUP(B21,[1]学生信息!A:B,2,0)</f>
        <v>苗嘉澍</v>
      </c>
      <c r="D21" s="8" t="s">
        <v>72</v>
      </c>
      <c r="E21" s="8" t="s">
        <v>102</v>
      </c>
      <c r="F21" s="8">
        <v>2</v>
      </c>
      <c r="G21" s="8">
        <v>90</v>
      </c>
      <c r="H21" s="8" t="s">
        <v>115</v>
      </c>
      <c r="I21" s="8" t="s">
        <v>116</v>
      </c>
      <c r="J21" s="10"/>
      <c r="K21" s="8" t="s">
        <v>77</v>
      </c>
      <c r="L21" s="8" t="s">
        <v>95</v>
      </c>
      <c r="M21" s="22">
        <v>43831</v>
      </c>
    </row>
    <row r="22" spans="1:13">
      <c r="A22" s="8">
        <v>16</v>
      </c>
      <c r="B22" s="9" t="s">
        <v>117</v>
      </c>
      <c r="C22" s="8" t="str">
        <f>VLOOKUP(B22,[1]学生信息!A:B,2,0)</f>
        <v>高沁运</v>
      </c>
      <c r="D22" s="8" t="s">
        <v>72</v>
      </c>
      <c r="E22" s="8" t="s">
        <v>102</v>
      </c>
      <c r="F22" s="8">
        <v>2</v>
      </c>
      <c r="G22" s="8">
        <v>90</v>
      </c>
      <c r="H22" s="10" t="s">
        <v>74</v>
      </c>
      <c r="I22" s="8" t="s">
        <v>75</v>
      </c>
      <c r="J22" s="10"/>
      <c r="K22" s="8" t="s">
        <v>77</v>
      </c>
      <c r="L22" s="8" t="s">
        <v>78</v>
      </c>
      <c r="M22" s="22">
        <v>44137</v>
      </c>
    </row>
    <row r="23" spans="1:13">
      <c r="A23" s="8">
        <v>17</v>
      </c>
      <c r="B23" s="9" t="s">
        <v>118</v>
      </c>
      <c r="C23" s="8" t="str">
        <f>VLOOKUP(B23,[1]学生信息!A:B,2,0)</f>
        <v>李晓康</v>
      </c>
      <c r="D23" s="8" t="s">
        <v>72</v>
      </c>
      <c r="E23" s="8" t="s">
        <v>102</v>
      </c>
      <c r="F23" s="8">
        <v>2</v>
      </c>
      <c r="G23" s="8">
        <v>90</v>
      </c>
      <c r="H23" s="10" t="s">
        <v>119</v>
      </c>
      <c r="I23" s="8" t="s">
        <v>110</v>
      </c>
      <c r="J23" s="10"/>
      <c r="K23" s="8" t="s">
        <v>77</v>
      </c>
      <c r="L23" s="8" t="s">
        <v>82</v>
      </c>
      <c r="M23" s="22">
        <v>44105</v>
      </c>
    </row>
    <row r="24" spans="1:13">
      <c r="A24" s="8">
        <v>18</v>
      </c>
      <c r="B24" s="9" t="s">
        <v>120</v>
      </c>
      <c r="C24" s="8" t="str">
        <f>VLOOKUP(B24,[1]学生信息!A:B,2,0)</f>
        <v>汪雨馨</v>
      </c>
      <c r="D24" s="8" t="s">
        <v>72</v>
      </c>
      <c r="E24" s="8" t="s">
        <v>102</v>
      </c>
      <c r="F24" s="8">
        <v>2</v>
      </c>
      <c r="G24" s="8">
        <v>90</v>
      </c>
      <c r="H24" s="10" t="s">
        <v>119</v>
      </c>
      <c r="I24" s="8" t="s">
        <v>110</v>
      </c>
      <c r="J24" s="10"/>
      <c r="K24" s="8" t="s">
        <v>77</v>
      </c>
      <c r="L24" s="8" t="s">
        <v>82</v>
      </c>
      <c r="M24" s="22">
        <v>44106</v>
      </c>
    </row>
    <row r="25" ht="40.5" spans="1:13">
      <c r="A25" s="8">
        <v>19</v>
      </c>
      <c r="B25" s="9" t="s">
        <v>121</v>
      </c>
      <c r="C25" s="8" t="str">
        <f>VLOOKUP(B25,[1]学生信息!A:B,2,0)</f>
        <v>马帅华</v>
      </c>
      <c r="D25" s="8" t="s">
        <v>72</v>
      </c>
      <c r="E25" s="8" t="s">
        <v>102</v>
      </c>
      <c r="F25" s="8">
        <v>2</v>
      </c>
      <c r="G25" s="8">
        <v>90</v>
      </c>
      <c r="H25" s="10" t="s">
        <v>99</v>
      </c>
      <c r="I25" s="8" t="s">
        <v>110</v>
      </c>
      <c r="J25" s="10" t="s">
        <v>122</v>
      </c>
      <c r="K25" s="8" t="s">
        <v>77</v>
      </c>
      <c r="L25" s="8" t="s">
        <v>95</v>
      </c>
      <c r="M25" s="22">
        <v>44105</v>
      </c>
    </row>
    <row r="26" spans="1:13">
      <c r="A26" s="8">
        <v>20</v>
      </c>
      <c r="B26" s="9" t="s">
        <v>123</v>
      </c>
      <c r="C26" s="8" t="str">
        <f>VLOOKUP(B26,[1]学生信息!A:B,2,0)</f>
        <v>张良</v>
      </c>
      <c r="D26" s="8" t="s">
        <v>72</v>
      </c>
      <c r="E26" s="8" t="s">
        <v>102</v>
      </c>
      <c r="F26" s="8">
        <v>2</v>
      </c>
      <c r="G26" s="8">
        <v>90</v>
      </c>
      <c r="H26" s="10" t="s">
        <v>74</v>
      </c>
      <c r="I26" s="8" t="s">
        <v>75</v>
      </c>
      <c r="J26" s="10"/>
      <c r="K26" s="8" t="s">
        <v>77</v>
      </c>
      <c r="L26" s="8" t="s">
        <v>78</v>
      </c>
      <c r="M26" s="22">
        <v>44136</v>
      </c>
    </row>
    <row r="27" spans="1:13">
      <c r="A27" s="8">
        <v>21</v>
      </c>
      <c r="B27" s="9" t="s">
        <v>124</v>
      </c>
      <c r="C27" s="8" t="str">
        <f>VLOOKUP(B27,[1]学生信息!A:B,2,0)</f>
        <v>丁子涵</v>
      </c>
      <c r="D27" s="8" t="s">
        <v>72</v>
      </c>
      <c r="E27" s="8" t="s">
        <v>125</v>
      </c>
      <c r="F27" s="8">
        <v>2</v>
      </c>
      <c r="G27" s="8">
        <v>90</v>
      </c>
      <c r="H27" s="8" t="s">
        <v>74</v>
      </c>
      <c r="I27" s="8" t="s">
        <v>75</v>
      </c>
      <c r="J27" s="10"/>
      <c r="K27" s="8" t="s">
        <v>77</v>
      </c>
      <c r="L27" s="8" t="s">
        <v>84</v>
      </c>
      <c r="M27" s="22">
        <v>44136</v>
      </c>
    </row>
    <row r="28" spans="1:13">
      <c r="A28" s="8">
        <v>22</v>
      </c>
      <c r="B28" s="12" t="s">
        <v>126</v>
      </c>
      <c r="C28" s="13" t="s">
        <v>127</v>
      </c>
      <c r="D28" s="13" t="s">
        <v>72</v>
      </c>
      <c r="E28" s="13" t="s">
        <v>73</v>
      </c>
      <c r="F28" s="13">
        <v>2</v>
      </c>
      <c r="G28" s="13">
        <v>90</v>
      </c>
      <c r="H28" s="14" t="s">
        <v>128</v>
      </c>
      <c r="I28" s="13" t="s">
        <v>129</v>
      </c>
      <c r="J28" s="14" t="s">
        <v>130</v>
      </c>
      <c r="K28" s="13" t="s">
        <v>77</v>
      </c>
      <c r="L28" s="13" t="s">
        <v>131</v>
      </c>
      <c r="M28" s="24">
        <v>44075</v>
      </c>
    </row>
    <row r="29" spans="1:13">
      <c r="A29" s="8">
        <v>23</v>
      </c>
      <c r="B29" s="15" t="s">
        <v>132</v>
      </c>
      <c r="C29" s="16" t="s">
        <v>133</v>
      </c>
      <c r="D29" s="16" t="s">
        <v>72</v>
      </c>
      <c r="E29" s="16" t="s">
        <v>73</v>
      </c>
      <c r="F29" s="16">
        <v>2</v>
      </c>
      <c r="G29" s="16">
        <v>90</v>
      </c>
      <c r="H29" s="17" t="s">
        <v>134</v>
      </c>
      <c r="I29" s="16" t="s">
        <v>92</v>
      </c>
      <c r="J29" s="17"/>
      <c r="K29" s="16" t="s">
        <v>94</v>
      </c>
      <c r="L29" s="16" t="s">
        <v>95</v>
      </c>
      <c r="M29" s="25">
        <v>43983</v>
      </c>
    </row>
    <row r="30" ht="40.5" spans="1:13">
      <c r="A30" s="8">
        <v>24</v>
      </c>
      <c r="B30" s="15" t="s">
        <v>135</v>
      </c>
      <c r="C30" s="16" t="s">
        <v>136</v>
      </c>
      <c r="D30" s="16" t="s">
        <v>72</v>
      </c>
      <c r="E30" s="16" t="s">
        <v>102</v>
      </c>
      <c r="F30" s="16">
        <v>2</v>
      </c>
      <c r="G30" s="16">
        <v>90</v>
      </c>
      <c r="H30" s="16" t="s">
        <v>137</v>
      </c>
      <c r="I30" s="16" t="s">
        <v>138</v>
      </c>
      <c r="J30" s="17" t="s">
        <v>139</v>
      </c>
      <c r="K30" s="16" t="s">
        <v>94</v>
      </c>
      <c r="L30" s="16" t="s">
        <v>104</v>
      </c>
      <c r="M30" s="25">
        <v>44044</v>
      </c>
    </row>
    <row r="31" ht="40.5" spans="1:13">
      <c r="A31" s="8">
        <v>25</v>
      </c>
      <c r="B31" s="15" t="s">
        <v>135</v>
      </c>
      <c r="C31" s="16" t="s">
        <v>136</v>
      </c>
      <c r="D31" s="16" t="s">
        <v>85</v>
      </c>
      <c r="E31" s="16" t="s">
        <v>109</v>
      </c>
      <c r="F31" s="16">
        <v>1</v>
      </c>
      <c r="G31" s="16">
        <v>90</v>
      </c>
      <c r="H31" s="17" t="s">
        <v>128</v>
      </c>
      <c r="I31" s="16" t="s">
        <v>116</v>
      </c>
      <c r="J31" s="17" t="s">
        <v>140</v>
      </c>
      <c r="K31" s="16" t="s">
        <v>25</v>
      </c>
      <c r="L31" s="16" t="s">
        <v>82</v>
      </c>
      <c r="M31" s="25">
        <v>44075</v>
      </c>
    </row>
    <row r="32" spans="1:13">
      <c r="A32" s="8">
        <v>26</v>
      </c>
      <c r="B32" s="15" t="s">
        <v>141</v>
      </c>
      <c r="C32" s="16" t="s">
        <v>142</v>
      </c>
      <c r="D32" s="16" t="s">
        <v>72</v>
      </c>
      <c r="E32" s="16" t="s">
        <v>102</v>
      </c>
      <c r="F32" s="16">
        <v>2</v>
      </c>
      <c r="G32" s="16">
        <v>90</v>
      </c>
      <c r="H32" s="17" t="s">
        <v>128</v>
      </c>
      <c r="I32" s="16" t="s">
        <v>116</v>
      </c>
      <c r="J32" s="17" t="s">
        <v>130</v>
      </c>
      <c r="K32" s="16" t="s">
        <v>77</v>
      </c>
      <c r="L32" s="16" t="s">
        <v>82</v>
      </c>
      <c r="M32" s="25">
        <v>44075</v>
      </c>
    </row>
    <row r="33" spans="1:13">
      <c r="A33" s="8">
        <v>27</v>
      </c>
      <c r="B33" s="15" t="s">
        <v>143</v>
      </c>
      <c r="C33" s="16" t="s">
        <v>144</v>
      </c>
      <c r="D33" s="16" t="s">
        <v>72</v>
      </c>
      <c r="E33" s="16" t="s">
        <v>102</v>
      </c>
      <c r="F33" s="16">
        <v>2</v>
      </c>
      <c r="G33" s="16">
        <v>90</v>
      </c>
      <c r="H33" s="17" t="s">
        <v>128</v>
      </c>
      <c r="I33" s="16" t="s">
        <v>116</v>
      </c>
      <c r="J33" s="17" t="s">
        <v>130</v>
      </c>
      <c r="K33" s="16" t="s">
        <v>77</v>
      </c>
      <c r="L33" s="16" t="s">
        <v>82</v>
      </c>
      <c r="M33" s="25">
        <v>44075</v>
      </c>
    </row>
    <row r="34" spans="1:13">
      <c r="A34" s="8">
        <v>28</v>
      </c>
      <c r="B34" s="15" t="s">
        <v>145</v>
      </c>
      <c r="C34" s="16" t="s">
        <v>146</v>
      </c>
      <c r="D34" s="16" t="s">
        <v>72</v>
      </c>
      <c r="E34" s="16" t="s">
        <v>102</v>
      </c>
      <c r="F34" s="16">
        <v>2</v>
      </c>
      <c r="G34" s="16">
        <v>90</v>
      </c>
      <c r="H34" s="16" t="s">
        <v>147</v>
      </c>
      <c r="I34" s="16" t="s">
        <v>116</v>
      </c>
      <c r="J34" s="17"/>
      <c r="K34" s="16" t="s">
        <v>77</v>
      </c>
      <c r="L34" s="16" t="s">
        <v>78</v>
      </c>
      <c r="M34" s="25">
        <v>44166</v>
      </c>
    </row>
    <row r="35" ht="40.5" spans="1:13">
      <c r="A35" s="8">
        <v>29</v>
      </c>
      <c r="B35" s="15" t="s">
        <v>148</v>
      </c>
      <c r="C35" s="16" t="s">
        <v>149</v>
      </c>
      <c r="D35" s="16" t="s">
        <v>72</v>
      </c>
      <c r="E35" s="16" t="s">
        <v>102</v>
      </c>
      <c r="F35" s="16">
        <v>2</v>
      </c>
      <c r="G35" s="16">
        <v>90</v>
      </c>
      <c r="H35" s="17" t="s">
        <v>150</v>
      </c>
      <c r="I35" s="16" t="s">
        <v>75</v>
      </c>
      <c r="J35" s="17" t="s">
        <v>151</v>
      </c>
      <c r="K35" s="16" t="s">
        <v>77</v>
      </c>
      <c r="L35" s="16" t="s">
        <v>78</v>
      </c>
      <c r="M35" s="25">
        <v>44138</v>
      </c>
    </row>
    <row r="36" ht="40.5" spans="1:13">
      <c r="A36" s="8">
        <v>30</v>
      </c>
      <c r="B36" s="15" t="s">
        <v>152</v>
      </c>
      <c r="C36" s="16" t="s">
        <v>153</v>
      </c>
      <c r="D36" s="16" t="s">
        <v>72</v>
      </c>
      <c r="E36" s="16" t="s">
        <v>102</v>
      </c>
      <c r="F36" s="16">
        <v>2</v>
      </c>
      <c r="G36" s="16">
        <v>90</v>
      </c>
      <c r="H36" s="17" t="s">
        <v>150</v>
      </c>
      <c r="I36" s="16" t="s">
        <v>75</v>
      </c>
      <c r="J36" s="17" t="s">
        <v>154</v>
      </c>
      <c r="K36" s="16" t="s">
        <v>77</v>
      </c>
      <c r="L36" s="16" t="s">
        <v>95</v>
      </c>
      <c r="M36" s="25">
        <v>44139</v>
      </c>
    </row>
    <row r="37" ht="40.5" spans="1:13">
      <c r="A37" s="8">
        <v>31</v>
      </c>
      <c r="B37" s="15" t="s">
        <v>155</v>
      </c>
      <c r="C37" s="16" t="s">
        <v>156</v>
      </c>
      <c r="D37" s="16" t="s">
        <v>72</v>
      </c>
      <c r="E37" s="16" t="s">
        <v>102</v>
      </c>
      <c r="F37" s="16">
        <v>2</v>
      </c>
      <c r="G37" s="16">
        <v>90</v>
      </c>
      <c r="H37" s="17" t="s">
        <v>150</v>
      </c>
      <c r="I37" s="16" t="s">
        <v>75</v>
      </c>
      <c r="J37" s="17" t="s">
        <v>154</v>
      </c>
      <c r="K37" s="16" t="s">
        <v>77</v>
      </c>
      <c r="L37" s="16" t="s">
        <v>95</v>
      </c>
      <c r="M37" s="25">
        <v>44140</v>
      </c>
    </row>
    <row r="38" ht="40.5" spans="1:13">
      <c r="A38" s="8">
        <v>32</v>
      </c>
      <c r="B38" s="15" t="s">
        <v>157</v>
      </c>
      <c r="C38" s="16" t="s">
        <v>158</v>
      </c>
      <c r="D38" s="16" t="s">
        <v>72</v>
      </c>
      <c r="E38" s="16" t="s">
        <v>102</v>
      </c>
      <c r="F38" s="16">
        <v>2</v>
      </c>
      <c r="G38" s="16">
        <v>90</v>
      </c>
      <c r="H38" s="17" t="s">
        <v>150</v>
      </c>
      <c r="I38" s="16" t="s">
        <v>75</v>
      </c>
      <c r="J38" s="17" t="s">
        <v>154</v>
      </c>
      <c r="K38" s="16" t="s">
        <v>77</v>
      </c>
      <c r="L38" s="16" t="s">
        <v>95</v>
      </c>
      <c r="M38" s="25">
        <v>44141</v>
      </c>
    </row>
    <row r="39" ht="40.5" spans="1:13">
      <c r="A39" s="8">
        <v>33</v>
      </c>
      <c r="B39" s="15" t="s">
        <v>159</v>
      </c>
      <c r="C39" s="16" t="s">
        <v>160</v>
      </c>
      <c r="D39" s="16" t="s">
        <v>72</v>
      </c>
      <c r="E39" s="16" t="s">
        <v>102</v>
      </c>
      <c r="F39" s="16">
        <v>2</v>
      </c>
      <c r="G39" s="16">
        <v>90</v>
      </c>
      <c r="H39" s="17" t="s">
        <v>150</v>
      </c>
      <c r="I39" s="16" t="s">
        <v>75</v>
      </c>
      <c r="J39" s="17" t="s">
        <v>151</v>
      </c>
      <c r="K39" s="16" t="s">
        <v>77</v>
      </c>
      <c r="L39" s="16" t="s">
        <v>78</v>
      </c>
      <c r="M39" s="25">
        <v>44142</v>
      </c>
    </row>
    <row r="40" ht="40.5" spans="1:13">
      <c r="A40" s="8">
        <v>34</v>
      </c>
      <c r="B40" s="12" t="s">
        <v>161</v>
      </c>
      <c r="C40" s="13" t="s">
        <v>162</v>
      </c>
      <c r="D40" s="13" t="s">
        <v>72</v>
      </c>
      <c r="E40" s="13" t="s">
        <v>102</v>
      </c>
      <c r="F40" s="13">
        <v>2</v>
      </c>
      <c r="G40" s="13">
        <v>90</v>
      </c>
      <c r="H40" s="14" t="s">
        <v>150</v>
      </c>
      <c r="I40" s="13" t="s">
        <v>75</v>
      </c>
      <c r="J40" s="14" t="s">
        <v>151</v>
      </c>
      <c r="K40" s="13" t="s">
        <v>77</v>
      </c>
      <c r="L40" s="13" t="s">
        <v>78</v>
      </c>
      <c r="M40" s="24">
        <v>44142</v>
      </c>
    </row>
    <row r="41" ht="27" spans="1:13">
      <c r="A41" s="14">
        <v>35</v>
      </c>
      <c r="B41" s="14" t="s">
        <v>54</v>
      </c>
      <c r="C41" s="14" t="s">
        <v>163</v>
      </c>
      <c r="D41" s="14" t="s">
        <v>72</v>
      </c>
      <c r="E41" s="14" t="s">
        <v>102</v>
      </c>
      <c r="F41" s="14">
        <v>2</v>
      </c>
      <c r="G41" s="14">
        <v>90</v>
      </c>
      <c r="H41" s="14" t="s">
        <v>128</v>
      </c>
      <c r="I41" s="14" t="s">
        <v>116</v>
      </c>
      <c r="J41" s="14" t="s">
        <v>130</v>
      </c>
      <c r="K41" s="14" t="s">
        <v>77</v>
      </c>
      <c r="L41" s="14" t="s">
        <v>82</v>
      </c>
      <c r="M41" s="24">
        <v>44075</v>
      </c>
    </row>
    <row r="42" ht="27" spans="1:13">
      <c r="A42" s="14">
        <v>36</v>
      </c>
      <c r="B42" s="14" t="s">
        <v>164</v>
      </c>
      <c r="C42" s="14" t="s">
        <v>165</v>
      </c>
      <c r="D42" s="14" t="s">
        <v>85</v>
      </c>
      <c r="E42" s="14" t="s">
        <v>109</v>
      </c>
      <c r="F42" s="14">
        <v>1</v>
      </c>
      <c r="G42" s="14">
        <v>90</v>
      </c>
      <c r="H42" s="14" t="s">
        <v>128</v>
      </c>
      <c r="I42" s="14" t="s">
        <v>116</v>
      </c>
      <c r="J42" s="14" t="s">
        <v>166</v>
      </c>
      <c r="K42" s="14" t="s">
        <v>25</v>
      </c>
      <c r="L42" s="14" t="s">
        <v>78</v>
      </c>
      <c r="M42" s="24">
        <v>44076</v>
      </c>
    </row>
    <row r="43" ht="27" spans="1:13">
      <c r="A43" s="14">
        <v>37</v>
      </c>
      <c r="B43" s="14" t="s">
        <v>167</v>
      </c>
      <c r="C43" s="14" t="s">
        <v>168</v>
      </c>
      <c r="D43" s="14" t="s">
        <v>72</v>
      </c>
      <c r="E43" s="14" t="s">
        <v>125</v>
      </c>
      <c r="F43" s="14">
        <v>2</v>
      </c>
      <c r="G43" s="14">
        <v>90</v>
      </c>
      <c r="H43" s="14" t="s">
        <v>169</v>
      </c>
      <c r="I43" s="14" t="s">
        <v>170</v>
      </c>
      <c r="J43" s="14"/>
      <c r="K43" s="14" t="s">
        <v>94</v>
      </c>
      <c r="L43" s="14" t="s">
        <v>95</v>
      </c>
      <c r="M43" s="24">
        <v>43586</v>
      </c>
    </row>
    <row r="44" ht="27" spans="1:13">
      <c r="A44" s="14">
        <v>38</v>
      </c>
      <c r="B44" s="14" t="s">
        <v>171</v>
      </c>
      <c r="C44" s="14" t="s">
        <v>172</v>
      </c>
      <c r="D44" s="14" t="s">
        <v>72</v>
      </c>
      <c r="E44" s="14" t="s">
        <v>125</v>
      </c>
      <c r="F44" s="14">
        <v>2</v>
      </c>
      <c r="G44" s="14">
        <v>90</v>
      </c>
      <c r="H44" s="14" t="s">
        <v>173</v>
      </c>
      <c r="I44" s="14" t="s">
        <v>170</v>
      </c>
      <c r="J44" s="14"/>
      <c r="K44" s="14" t="s">
        <v>94</v>
      </c>
      <c r="L44" s="14" t="s">
        <v>82</v>
      </c>
      <c r="M44" s="24">
        <v>44136</v>
      </c>
    </row>
    <row r="45" ht="27" spans="1:13">
      <c r="A45" s="14">
        <v>39</v>
      </c>
      <c r="B45" s="14" t="s">
        <v>174</v>
      </c>
      <c r="C45" s="14" t="s">
        <v>175</v>
      </c>
      <c r="D45" s="14" t="s">
        <v>72</v>
      </c>
      <c r="E45" s="14" t="s">
        <v>102</v>
      </c>
      <c r="F45" s="14">
        <v>2</v>
      </c>
      <c r="G45" s="14">
        <v>90</v>
      </c>
      <c r="H45" s="14" t="s">
        <v>176</v>
      </c>
      <c r="I45" s="14" t="s">
        <v>75</v>
      </c>
      <c r="J45" s="14" t="s">
        <v>177</v>
      </c>
      <c r="K45" s="14" t="s">
        <v>77</v>
      </c>
      <c r="L45" s="14" t="s">
        <v>95</v>
      </c>
      <c r="M45" s="24">
        <v>44105</v>
      </c>
    </row>
    <row r="46" ht="27" spans="1:13">
      <c r="A46" s="14">
        <v>40</v>
      </c>
      <c r="B46" s="14" t="s">
        <v>178</v>
      </c>
      <c r="C46" s="14" t="s">
        <v>179</v>
      </c>
      <c r="D46" s="14" t="s">
        <v>72</v>
      </c>
      <c r="E46" s="14" t="s">
        <v>102</v>
      </c>
      <c r="F46" s="14">
        <v>2</v>
      </c>
      <c r="G46" s="14">
        <v>90</v>
      </c>
      <c r="H46" s="14" t="s">
        <v>180</v>
      </c>
      <c r="I46" s="14" t="s">
        <v>110</v>
      </c>
      <c r="J46" s="14"/>
      <c r="K46" s="14" t="s">
        <v>94</v>
      </c>
      <c r="L46" s="14" t="s">
        <v>95</v>
      </c>
      <c r="M46" s="24">
        <v>43983</v>
      </c>
    </row>
    <row r="47" ht="27" spans="1:13">
      <c r="A47" s="14">
        <v>41</v>
      </c>
      <c r="B47" s="14" t="s">
        <v>181</v>
      </c>
      <c r="C47" s="14" t="s">
        <v>182</v>
      </c>
      <c r="D47" s="14" t="s">
        <v>72</v>
      </c>
      <c r="E47" s="14" t="s">
        <v>102</v>
      </c>
      <c r="F47" s="14">
        <v>2</v>
      </c>
      <c r="G47" s="14">
        <v>90</v>
      </c>
      <c r="H47" s="14" t="s">
        <v>183</v>
      </c>
      <c r="I47" s="14" t="s">
        <v>184</v>
      </c>
      <c r="J47" s="14"/>
      <c r="K47" s="14" t="s">
        <v>77</v>
      </c>
      <c r="L47" s="14" t="s">
        <v>95</v>
      </c>
      <c r="M47" s="24">
        <v>44105</v>
      </c>
    </row>
    <row r="48" ht="27" spans="1:13">
      <c r="A48" s="14">
        <v>42</v>
      </c>
      <c r="B48" s="14" t="s">
        <v>185</v>
      </c>
      <c r="C48" s="14" t="s">
        <v>186</v>
      </c>
      <c r="D48" s="14" t="s">
        <v>72</v>
      </c>
      <c r="E48" s="14" t="s">
        <v>102</v>
      </c>
      <c r="F48" s="14">
        <v>2</v>
      </c>
      <c r="G48" s="14">
        <v>90</v>
      </c>
      <c r="H48" s="14" t="s">
        <v>183</v>
      </c>
      <c r="I48" s="14" t="s">
        <v>184</v>
      </c>
      <c r="J48" s="14"/>
      <c r="K48" s="14" t="s">
        <v>77</v>
      </c>
      <c r="L48" s="14" t="s">
        <v>95</v>
      </c>
      <c r="M48" s="24">
        <v>44105</v>
      </c>
    </row>
    <row r="49" ht="27" spans="1:13">
      <c r="A49" s="14">
        <v>43</v>
      </c>
      <c r="B49" s="14" t="s">
        <v>187</v>
      </c>
      <c r="C49" s="14" t="s">
        <v>188</v>
      </c>
      <c r="D49" s="14" t="s">
        <v>72</v>
      </c>
      <c r="E49" s="14" t="s">
        <v>125</v>
      </c>
      <c r="F49" s="14">
        <v>2</v>
      </c>
      <c r="G49" s="14">
        <v>90</v>
      </c>
      <c r="H49" s="14" t="s">
        <v>189</v>
      </c>
      <c r="I49" s="14" t="s">
        <v>75</v>
      </c>
      <c r="J49" s="14" t="s">
        <v>190</v>
      </c>
      <c r="K49" s="14" t="s">
        <v>77</v>
      </c>
      <c r="L49" s="14" t="s">
        <v>95</v>
      </c>
      <c r="M49" s="24">
        <v>44044</v>
      </c>
    </row>
  </sheetData>
  <mergeCells count="12">
    <mergeCell ref="A1:M1"/>
    <mergeCell ref="A2:M2"/>
    <mergeCell ref="A3:M3"/>
    <mergeCell ref="H4:M4"/>
    <mergeCell ref="H5:M5"/>
    <mergeCell ref="A4:A6"/>
    <mergeCell ref="B4:B6"/>
    <mergeCell ref="C4:C6"/>
    <mergeCell ref="D4:D6"/>
    <mergeCell ref="E4:E6"/>
    <mergeCell ref="F4:F6"/>
    <mergeCell ref="G4:G6"/>
  </mergeCells>
  <pageMargins left="0.7" right="0.7" top="0.75" bottom="0.75" header="0.3" footer="0.3"/>
  <pageSetup paperSize="9" orientation="portrait"/>
  <headerFooter/>
</worksheet>
</file>